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体重記録" sheetId="1" state="visible" r:id="rId1"/>
    <sheet xmlns:r="http://schemas.openxmlformats.org/officeDocument/2006/relationships" name="記入例" sheetId="2" state="visible" r:id="rId2"/>
    <sheet xmlns:r="http://schemas.openxmlformats.org/officeDocument/2006/relationships" name="使い方" sheetId="3" state="visible" r:id="rId3"/>
  </sheets>
  <definedNames>
    <definedName name="_xlnm.Print_Titles" localSheetId="0">'体重記録'!$1:$4,'体重記録'!$A:$C</definedName>
    <definedName name="_xlnm.Print_Area" localSheetId="0">'体重記録'!$A$1:$BI$16</definedName>
    <definedName name="_xlnm.Print_Titles" localSheetId="1">'記入例'!$1:$4,'記入例'!$A:$C</definedName>
    <definedName name="_xlnm.Print_Area" localSheetId="1">'記入例'!$A$1:$BI$16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/mm/dd"/>
    <numFmt numFmtId="165" formatCode="m/d"/>
  </numFmts>
  <fonts count="14">
    <font>
      <name val="Calibri"/>
      <family val="2"/>
      <color theme="1"/>
      <sz val="11"/>
      <scheme val="minor"/>
    </font>
    <font>
      <name val="游ゴシック"/>
      <b val="1"/>
      <color rgb="00131A22"/>
      <sz val="14"/>
    </font>
    <font>
      <name val="游ゴシック"/>
      <b val="1"/>
      <color rgb="00131A22"/>
      <sz val="9.5"/>
    </font>
    <font>
      <name val="游ゴシック"/>
      <color rgb="00131A22"/>
      <sz val="11"/>
    </font>
    <font>
      <name val="游ゴシック"/>
      <b val="1"/>
      <color rgb="00131A22"/>
      <sz val="9"/>
    </font>
    <font>
      <name val="游ゴシック"/>
      <color rgb="005B6673"/>
      <sz val="8"/>
    </font>
    <font>
      <name val="游ゴシック"/>
      <color rgb="00131A22"/>
      <sz val="10"/>
    </font>
    <font>
      <name val="游ゴシック"/>
      <b val="1"/>
      <color rgb="00FFFFFF"/>
      <sz val="10"/>
    </font>
    <font>
      <name val="游ゴシック"/>
      <b val="1"/>
      <color rgb="00131A22"/>
      <sz val="10"/>
    </font>
    <font>
      <name val="游ゴシック"/>
      <color rgb="005B6673"/>
      <sz val="8.5"/>
    </font>
    <font>
      <name val="游ゴシック"/>
      <color rgb="00131A22"/>
      <sz val="9.5"/>
    </font>
    <font>
      <name val="游ゴシック"/>
      <color rgb="005B6673"/>
      <sz val="9"/>
    </font>
    <font>
      <name val="游ゴシック"/>
      <b val="1"/>
      <color rgb="00131A22"/>
      <sz val="11"/>
    </font>
    <font>
      <name val="游ゴシック"/>
      <color rgb="00131A22"/>
      <sz val="10.5"/>
    </font>
  </fonts>
  <fills count="12">
    <fill>
      <patternFill/>
    </fill>
    <fill>
      <patternFill patternType="gray125"/>
    </fill>
    <fill>
      <patternFill patternType="solid">
        <fgColor rgb="00FFF7E6"/>
      </patternFill>
    </fill>
    <fill>
      <patternFill patternType="solid">
        <fgColor rgb="00EAF1FF"/>
      </patternFill>
    </fill>
    <fill>
      <patternFill patternType="solid">
        <fgColor rgb="00F2F6FF"/>
      </patternFill>
    </fill>
    <fill>
      <patternFill patternType="solid">
        <fgColor rgb="00E3ECFF"/>
      </patternFill>
    </fill>
    <fill>
      <patternFill patternType="solid">
        <fgColor rgb="00E5484D"/>
      </patternFill>
    </fill>
    <fill>
      <patternFill patternType="solid">
        <fgColor rgb="00F59E2B"/>
      </patternFill>
    </fill>
    <fill>
      <patternFill patternType="solid">
        <fgColor rgb="0086C232"/>
      </patternFill>
    </fill>
    <fill>
      <patternFill patternType="solid">
        <fgColor rgb="0016A67A"/>
      </patternFill>
    </fill>
    <fill>
      <patternFill patternType="solid">
        <fgColor rgb="0023AEE0"/>
      </patternFill>
    </fill>
    <fill>
      <patternFill patternType="solid">
        <fgColor rgb="00E0579C"/>
      </patternFill>
    </fill>
  </fills>
  <borders count="3">
    <border>
      <left/>
      <right/>
      <top/>
      <bottom/>
      <diagonal/>
    </border>
    <border>
      <bottom style="thin">
        <color rgb="005B6673"/>
      </bottom>
    </border>
    <border>
      <left style="thin">
        <color rgb="009AA8B8"/>
      </left>
      <right style="thin">
        <color rgb="009AA8B8"/>
      </right>
      <top style="thin">
        <color rgb="009AA8B8"/>
      </top>
      <bottom style="thin">
        <color rgb="009AA8B8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right" vertical="center"/>
    </xf>
    <xf numFmtId="0" fontId="3" fillId="0" borderId="1" applyAlignment="1" pivotButton="0" quotePrefix="0" xfId="0">
      <alignment horizontal="left" vertical="center"/>
    </xf>
    <xf numFmtId="0" fontId="0" fillId="0" borderId="1" pivotButton="0" quotePrefix="0" xfId="0"/>
    <xf numFmtId="164" fontId="3" fillId="2" borderId="1" applyAlignment="1" pivotButton="0" quotePrefix="0" xfId="0">
      <alignment horizontal="left" vertical="center"/>
    </xf>
    <xf numFmtId="0" fontId="2" fillId="3" borderId="2" applyAlignment="1" pivotButton="0" quotePrefix="0" xfId="0">
      <alignment horizontal="center" vertical="center" wrapText="1"/>
    </xf>
    <xf numFmtId="0" fontId="2" fillId="4" borderId="2" applyAlignment="1" pivotButton="0" quotePrefix="0" xfId="0">
      <alignment horizontal="center" vertical="center" wrapText="1"/>
    </xf>
    <xf numFmtId="0" fontId="2" fillId="5" borderId="2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center" vertical="center"/>
    </xf>
    <xf numFmtId="0" fontId="0" fillId="0" borderId="2" pivotButton="0" quotePrefix="0" xfId="0"/>
    <xf numFmtId="165" fontId="5" fillId="0" borderId="2" applyAlignment="1" pivotButton="0" quotePrefix="0" xfId="0">
      <alignment horizontal="center" vertical="center"/>
    </xf>
    <xf numFmtId="0" fontId="7" fillId="6" borderId="2" applyAlignment="1" pivotButton="0" quotePrefix="0" xfId="0">
      <alignment horizontal="center" vertical="center"/>
    </xf>
    <xf numFmtId="0" fontId="6" fillId="0" borderId="2" applyAlignment="1" pivotButton="0" quotePrefix="0" xfId="0">
      <alignment vertical="center" wrapText="1"/>
    </xf>
    <xf numFmtId="1" fontId="10" fillId="0" borderId="2" applyAlignment="1" pivotButton="0" quotePrefix="0" xfId="0">
      <alignment horizontal="center" vertical="center"/>
    </xf>
    <xf numFmtId="0" fontId="8" fillId="7" borderId="2" applyAlignment="1" pivotButton="0" quotePrefix="0" xfId="0">
      <alignment horizontal="center" vertical="center"/>
    </xf>
    <xf numFmtId="0" fontId="8" fillId="8" borderId="2" applyAlignment="1" pivotButton="0" quotePrefix="0" xfId="0">
      <alignment horizontal="center" vertical="center"/>
    </xf>
    <xf numFmtId="0" fontId="7" fillId="9" borderId="2" applyAlignment="1" pivotButton="0" quotePrefix="0" xfId="0">
      <alignment horizontal="center" vertical="center"/>
    </xf>
    <xf numFmtId="0" fontId="8" fillId="10" borderId="2" applyAlignment="1" pivotButton="0" quotePrefix="0" xfId="0">
      <alignment horizontal="center" vertical="center"/>
    </xf>
    <xf numFmtId="0" fontId="7" fillId="11" borderId="2" applyAlignment="1" pivotButton="0" quotePrefix="0" xfId="0">
      <alignment horizontal="center" vertical="center"/>
    </xf>
    <xf numFmtId="0" fontId="9" fillId="0" borderId="2" applyAlignment="1" pivotButton="0" quotePrefix="0" xfId="0">
      <alignment horizontal="center" vertical="center"/>
    </xf>
    <xf numFmtId="0" fontId="11" fillId="0" borderId="0" pivotButton="0" quotePrefix="0" xfId="0"/>
    <xf numFmtId="164" fontId="3" fillId="0" borderId="1" applyAlignment="1" pivotButton="0" quotePrefix="0" xfId="0">
      <alignment horizontal="left" vertical="center"/>
    </xf>
    <xf numFmtId="0" fontId="12" fillId="0" borderId="0" applyAlignment="1" pivotButton="0" quotePrefix="0" xfId="0">
      <alignment vertical="top" wrapText="1"/>
    </xf>
    <xf numFmtId="0" fontId="13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ont>
        <b val="1"/>
        <color rgb="00B42318"/>
      </font>
      <fill>
        <patternFill patternType="solid">
          <fgColor rgb="00FFD9D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ブリーダー手帳</author>
  </authors>
  <commentList>
    <comment ref="K2" authorId="0" shapeId="0">
      <text>
        <t>出生日（日齢0の日）を入れると、4行目の日付が自動で入ります。</t>
      </text>
    </comment>
  </commentList>
</comments>
</file>

<file path=xl/comments/comment2.xml><?xml version="1.0" encoding="utf-8"?>
<comments xmlns="http://schemas.openxmlformats.org/spreadsheetml/2006/main">
  <authors>
    <author>ブリーダー手帳</author>
  </authors>
  <commentList>
    <comment ref="K2" authorId="0" shapeId="0">
      <text>
        <t>出生日（日齢0の日）を入れると、4行目の日付が自動で入ります。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I16"/>
  <sheetViews>
    <sheetView showGridLines="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5.5" customWidth="1" min="2" max="2"/>
    <col width="9" customWidth="1" min="3" max="3"/>
    <col width="5.2" customWidth="1" min="4" max="4"/>
    <col width="5.2" customWidth="1" min="5" max="5"/>
    <col width="5.2" customWidth="1" min="6" max="6"/>
    <col width="5.2" customWidth="1" min="7" max="7"/>
    <col width="5.2" customWidth="1" min="8" max="8"/>
    <col width="5.2" customWidth="1" min="9" max="9"/>
    <col width="5.2" customWidth="1" min="10" max="10"/>
    <col width="5.2" customWidth="1" min="11" max="11"/>
    <col width="5.2" customWidth="1" min="12" max="12"/>
    <col width="5.2" customWidth="1" min="13" max="13"/>
    <col width="5.2" customWidth="1" min="14" max="14"/>
    <col width="5.2" customWidth="1" min="15" max="15"/>
    <col width="5.2" customWidth="1" min="16" max="16"/>
    <col width="5.2" customWidth="1" min="17" max="17"/>
    <col width="5.2" customWidth="1" min="18" max="18"/>
    <col width="5.2" customWidth="1" min="19" max="19"/>
    <col width="5.2" customWidth="1" min="20" max="20"/>
    <col width="5.2" customWidth="1" min="21" max="21"/>
    <col width="5.2" customWidth="1" min="22" max="22"/>
    <col width="5.2" customWidth="1" min="23" max="23"/>
    <col width="5.2" customWidth="1" min="24" max="24"/>
    <col width="5.2" customWidth="1" min="25" max="25"/>
    <col width="5.2" customWidth="1" min="26" max="26"/>
    <col width="5.2" customWidth="1" min="27" max="27"/>
    <col width="5.2" customWidth="1" min="28" max="28"/>
    <col width="5.2" customWidth="1" min="29" max="29"/>
    <col width="5.2" customWidth="1" min="30" max="30"/>
    <col width="5.2" customWidth="1" min="31" max="31"/>
    <col width="5.2" customWidth="1" min="32" max="32"/>
    <col width="5.2" customWidth="1" min="33" max="33"/>
    <col width="5.2" customWidth="1" min="34" max="34"/>
    <col width="5.2" customWidth="1" min="35" max="35"/>
    <col width="5.2" customWidth="1" min="36" max="36"/>
    <col width="5.2" customWidth="1" min="37" max="37"/>
    <col width="5.2" customWidth="1" min="38" max="38"/>
    <col width="5.2" customWidth="1" min="39" max="39"/>
    <col width="5.2" customWidth="1" min="40" max="40"/>
    <col width="5.2" customWidth="1" min="41" max="41"/>
    <col width="5.2" customWidth="1" min="42" max="42"/>
    <col width="5.2" customWidth="1" min="43" max="43"/>
    <col width="5.2" customWidth="1" min="44" max="44"/>
    <col width="5.2" customWidth="1" min="45" max="45"/>
    <col width="5.2" customWidth="1" min="46" max="46"/>
    <col width="5.2" customWidth="1" min="47" max="47"/>
    <col width="5.2" customWidth="1" min="48" max="48"/>
    <col width="5.2" customWidth="1" min="49" max="49"/>
    <col width="5.2" customWidth="1" min="50" max="50"/>
    <col width="5.2" customWidth="1" min="51" max="51"/>
    <col width="5.2" customWidth="1" min="52" max="52"/>
    <col width="5.2" customWidth="1" min="53" max="53"/>
    <col width="5.2" customWidth="1" min="54" max="54"/>
    <col width="5.2" customWidth="1" min="55" max="55"/>
    <col width="5.2" customWidth="1" min="56" max="56"/>
    <col width="5.2" customWidth="1" min="57" max="57"/>
    <col width="5.2" customWidth="1" min="58" max="58"/>
    <col width="5.2" customWidth="1" min="59" max="59"/>
    <col width="5.2" customWidth="1" min="60" max="60"/>
    <col width="30" customWidth="1" min="61" max="61"/>
  </cols>
  <sheetData>
    <row r="1" ht="26" customHeight="1">
      <c r="A1" s="1" t="inlineStr">
        <is>
          <t>子犬の体重記録表（単位：g）</t>
        </is>
      </c>
    </row>
    <row r="2" ht="24" customHeight="1">
      <c r="A2" s="2" t="inlineStr">
        <is>
          <t>母犬</t>
        </is>
      </c>
      <c r="B2" s="3" t="n"/>
      <c r="C2" s="4" t="n"/>
      <c r="D2" s="2" t="inlineStr">
        <is>
          <t>父犬</t>
        </is>
      </c>
      <c r="E2" s="3" t="n"/>
      <c r="F2" s="4" t="n"/>
      <c r="G2" s="4" t="n"/>
      <c r="H2" s="4" t="n"/>
      <c r="I2" s="4" t="n"/>
      <c r="J2" s="2" t="inlineStr">
        <is>
          <t>出生日</t>
        </is>
      </c>
      <c r="K2" s="5" t="n"/>
      <c r="L2" s="4" t="n"/>
      <c r="M2" s="4" t="n"/>
      <c r="N2" s="4" t="n"/>
      <c r="O2" s="4" t="n"/>
      <c r="P2" s="4" t="n"/>
      <c r="Q2" s="2" t="inlineStr">
        <is>
          <t>出生頭数</t>
        </is>
      </c>
      <c r="R2" s="3" t="n"/>
      <c r="S2" s="4" t="n"/>
      <c r="T2" s="4" t="n"/>
      <c r="U2" s="4" t="n"/>
      <c r="V2" s="2" t="inlineStr">
        <is>
          <t>出産記録の番号</t>
        </is>
      </c>
      <c r="W2" s="3" t="n"/>
      <c r="X2" s="4" t="n"/>
      <c r="Y2" s="4" t="n"/>
      <c r="Z2" s="4" t="n"/>
      <c r="AA2" s="4" t="n"/>
      <c r="AB2" s="4" t="n"/>
    </row>
    <row r="3" ht="22" customHeight="1">
      <c r="A3" s="6" t="inlineStr">
        <is>
          <t>首輪の色</t>
        </is>
      </c>
      <c r="B3" s="6" t="inlineStr">
        <is>
          <t>性別</t>
        </is>
      </c>
      <c r="C3" s="6" t="inlineStr">
        <is>
          <t>管理番号</t>
        </is>
      </c>
      <c r="D3" s="7" t="inlineStr">
        <is>
          <t>0日</t>
        </is>
      </c>
      <c r="E3" s="7" t="inlineStr">
        <is>
          <t>1日</t>
        </is>
      </c>
      <c r="F3" s="7" t="inlineStr">
        <is>
          <t>2日</t>
        </is>
      </c>
      <c r="G3" s="7" t="inlineStr">
        <is>
          <t>3日</t>
        </is>
      </c>
      <c r="H3" s="7" t="inlineStr">
        <is>
          <t>4日</t>
        </is>
      </c>
      <c r="I3" s="7" t="inlineStr">
        <is>
          <t>5日</t>
        </is>
      </c>
      <c r="J3" s="7" t="inlineStr">
        <is>
          <t>6日</t>
        </is>
      </c>
      <c r="K3" s="8" t="inlineStr">
        <is>
          <t>7日</t>
        </is>
      </c>
      <c r="L3" s="8" t="inlineStr">
        <is>
          <t>8日</t>
        </is>
      </c>
      <c r="M3" s="8" t="inlineStr">
        <is>
          <t>9日</t>
        </is>
      </c>
      <c r="N3" s="8" t="inlineStr">
        <is>
          <t>10日</t>
        </is>
      </c>
      <c r="O3" s="8" t="inlineStr">
        <is>
          <t>11日</t>
        </is>
      </c>
      <c r="P3" s="8" t="inlineStr">
        <is>
          <t>12日</t>
        </is>
      </c>
      <c r="Q3" s="8" t="inlineStr">
        <is>
          <t>13日</t>
        </is>
      </c>
      <c r="R3" s="7" t="inlineStr">
        <is>
          <t>14日</t>
        </is>
      </c>
      <c r="S3" s="7" t="inlineStr">
        <is>
          <t>15日</t>
        </is>
      </c>
      <c r="T3" s="7" t="inlineStr">
        <is>
          <t>16日</t>
        </is>
      </c>
      <c r="U3" s="7" t="inlineStr">
        <is>
          <t>17日</t>
        </is>
      </c>
      <c r="V3" s="7" t="inlineStr">
        <is>
          <t>18日</t>
        </is>
      </c>
      <c r="W3" s="7" t="inlineStr">
        <is>
          <t>19日</t>
        </is>
      </c>
      <c r="X3" s="7" t="inlineStr">
        <is>
          <t>20日</t>
        </is>
      </c>
      <c r="Y3" s="8" t="inlineStr">
        <is>
          <t>21日</t>
        </is>
      </c>
      <c r="Z3" s="8" t="inlineStr">
        <is>
          <t>22日</t>
        </is>
      </c>
      <c r="AA3" s="8" t="inlineStr">
        <is>
          <t>23日</t>
        </is>
      </c>
      <c r="AB3" s="8" t="inlineStr">
        <is>
          <t>24日</t>
        </is>
      </c>
      <c r="AC3" s="8" t="inlineStr">
        <is>
          <t>25日</t>
        </is>
      </c>
      <c r="AD3" s="8" t="inlineStr">
        <is>
          <t>26日</t>
        </is>
      </c>
      <c r="AE3" s="8" t="inlineStr">
        <is>
          <t>27日</t>
        </is>
      </c>
      <c r="AF3" s="7" t="inlineStr">
        <is>
          <t>28日</t>
        </is>
      </c>
      <c r="AG3" s="7" t="inlineStr">
        <is>
          <t>29日</t>
        </is>
      </c>
      <c r="AH3" s="7" t="inlineStr">
        <is>
          <t>30日</t>
        </is>
      </c>
      <c r="AI3" s="7" t="inlineStr">
        <is>
          <t>31日</t>
        </is>
      </c>
      <c r="AJ3" s="7" t="inlineStr">
        <is>
          <t>32日</t>
        </is>
      </c>
      <c r="AK3" s="7" t="inlineStr">
        <is>
          <t>33日</t>
        </is>
      </c>
      <c r="AL3" s="7" t="inlineStr">
        <is>
          <t>34日</t>
        </is>
      </c>
      <c r="AM3" s="8" t="inlineStr">
        <is>
          <t>35日</t>
        </is>
      </c>
      <c r="AN3" s="8" t="inlineStr">
        <is>
          <t>36日</t>
        </is>
      </c>
      <c r="AO3" s="8" t="inlineStr">
        <is>
          <t>37日</t>
        </is>
      </c>
      <c r="AP3" s="8" t="inlineStr">
        <is>
          <t>38日</t>
        </is>
      </c>
      <c r="AQ3" s="8" t="inlineStr">
        <is>
          <t>39日</t>
        </is>
      </c>
      <c r="AR3" s="8" t="inlineStr">
        <is>
          <t>40日</t>
        </is>
      </c>
      <c r="AS3" s="8" t="inlineStr">
        <is>
          <t>41日</t>
        </is>
      </c>
      <c r="AT3" s="7" t="inlineStr">
        <is>
          <t>42日</t>
        </is>
      </c>
      <c r="AU3" s="7" t="inlineStr">
        <is>
          <t>43日</t>
        </is>
      </c>
      <c r="AV3" s="7" t="inlineStr">
        <is>
          <t>44日</t>
        </is>
      </c>
      <c r="AW3" s="7" t="inlineStr">
        <is>
          <t>45日</t>
        </is>
      </c>
      <c r="AX3" s="7" t="inlineStr">
        <is>
          <t>46日</t>
        </is>
      </c>
      <c r="AY3" s="7" t="inlineStr">
        <is>
          <t>47日</t>
        </is>
      </c>
      <c r="AZ3" s="7" t="inlineStr">
        <is>
          <t>48日</t>
        </is>
      </c>
      <c r="BA3" s="8" t="inlineStr">
        <is>
          <t>49日</t>
        </is>
      </c>
      <c r="BB3" s="8" t="inlineStr">
        <is>
          <t>50日</t>
        </is>
      </c>
      <c r="BC3" s="8" t="inlineStr">
        <is>
          <t>51日</t>
        </is>
      </c>
      <c r="BD3" s="8" t="inlineStr">
        <is>
          <t>52日</t>
        </is>
      </c>
      <c r="BE3" s="8" t="inlineStr">
        <is>
          <t>53日</t>
        </is>
      </c>
      <c r="BF3" s="8" t="inlineStr">
        <is>
          <t>54日</t>
        </is>
      </c>
      <c r="BG3" s="8" t="inlineStr">
        <is>
          <t>55日</t>
        </is>
      </c>
      <c r="BH3" s="7" t="inlineStr">
        <is>
          <t>56日</t>
        </is>
      </c>
      <c r="BI3" s="6" t="inlineStr">
        <is>
          <t>メモ（授乳・便・気づいたこと）</t>
        </is>
      </c>
    </row>
    <row r="4" ht="16" customHeight="1">
      <c r="A4" s="9" t="inlineStr">
        <is>
          <t>日付</t>
        </is>
      </c>
      <c r="B4" s="10" t="n"/>
      <c r="C4" s="10" t="n"/>
      <c r="D4" s="11">
        <f>IF($K$2="","",$K$2+0)</f>
        <v/>
      </c>
      <c r="E4" s="11">
        <f>IF($K$2="","",$K$2+1)</f>
        <v/>
      </c>
      <c r="F4" s="11">
        <f>IF($K$2="","",$K$2+2)</f>
        <v/>
      </c>
      <c r="G4" s="11">
        <f>IF($K$2="","",$K$2+3)</f>
        <v/>
      </c>
      <c r="H4" s="11">
        <f>IF($K$2="","",$K$2+4)</f>
        <v/>
      </c>
      <c r="I4" s="11">
        <f>IF($K$2="","",$K$2+5)</f>
        <v/>
      </c>
      <c r="J4" s="11">
        <f>IF($K$2="","",$K$2+6)</f>
        <v/>
      </c>
      <c r="K4" s="11">
        <f>IF($K$2="","",$K$2+7)</f>
        <v/>
      </c>
      <c r="L4" s="11">
        <f>IF($K$2="","",$K$2+8)</f>
        <v/>
      </c>
      <c r="M4" s="11">
        <f>IF($K$2="","",$K$2+9)</f>
        <v/>
      </c>
      <c r="N4" s="11">
        <f>IF($K$2="","",$K$2+10)</f>
        <v/>
      </c>
      <c r="O4" s="11">
        <f>IF($K$2="","",$K$2+11)</f>
        <v/>
      </c>
      <c r="P4" s="11">
        <f>IF($K$2="","",$K$2+12)</f>
        <v/>
      </c>
      <c r="Q4" s="11">
        <f>IF($K$2="","",$K$2+13)</f>
        <v/>
      </c>
      <c r="R4" s="11">
        <f>IF($K$2="","",$K$2+14)</f>
        <v/>
      </c>
      <c r="S4" s="11">
        <f>IF($K$2="","",$K$2+15)</f>
        <v/>
      </c>
      <c r="T4" s="11">
        <f>IF($K$2="","",$K$2+16)</f>
        <v/>
      </c>
      <c r="U4" s="11">
        <f>IF($K$2="","",$K$2+17)</f>
        <v/>
      </c>
      <c r="V4" s="11">
        <f>IF($K$2="","",$K$2+18)</f>
        <v/>
      </c>
      <c r="W4" s="11">
        <f>IF($K$2="","",$K$2+19)</f>
        <v/>
      </c>
      <c r="X4" s="11">
        <f>IF($K$2="","",$K$2+20)</f>
        <v/>
      </c>
      <c r="Y4" s="11">
        <f>IF($K$2="","",$K$2+21)</f>
        <v/>
      </c>
      <c r="Z4" s="11">
        <f>IF($K$2="","",$K$2+22)</f>
        <v/>
      </c>
      <c r="AA4" s="11">
        <f>IF($K$2="","",$K$2+23)</f>
        <v/>
      </c>
      <c r="AB4" s="11">
        <f>IF($K$2="","",$K$2+24)</f>
        <v/>
      </c>
      <c r="AC4" s="11">
        <f>IF($K$2="","",$K$2+25)</f>
        <v/>
      </c>
      <c r="AD4" s="11">
        <f>IF($K$2="","",$K$2+26)</f>
        <v/>
      </c>
      <c r="AE4" s="11">
        <f>IF($K$2="","",$K$2+27)</f>
        <v/>
      </c>
      <c r="AF4" s="11">
        <f>IF($K$2="","",$K$2+28)</f>
        <v/>
      </c>
      <c r="AG4" s="11">
        <f>IF($K$2="","",$K$2+29)</f>
        <v/>
      </c>
      <c r="AH4" s="11">
        <f>IF($K$2="","",$K$2+30)</f>
        <v/>
      </c>
      <c r="AI4" s="11">
        <f>IF($K$2="","",$K$2+31)</f>
        <v/>
      </c>
      <c r="AJ4" s="11">
        <f>IF($K$2="","",$K$2+32)</f>
        <v/>
      </c>
      <c r="AK4" s="11">
        <f>IF($K$2="","",$K$2+33)</f>
        <v/>
      </c>
      <c r="AL4" s="11">
        <f>IF($K$2="","",$K$2+34)</f>
        <v/>
      </c>
      <c r="AM4" s="11">
        <f>IF($K$2="","",$K$2+35)</f>
        <v/>
      </c>
      <c r="AN4" s="11">
        <f>IF($K$2="","",$K$2+36)</f>
        <v/>
      </c>
      <c r="AO4" s="11">
        <f>IF($K$2="","",$K$2+37)</f>
        <v/>
      </c>
      <c r="AP4" s="11">
        <f>IF($K$2="","",$K$2+38)</f>
        <v/>
      </c>
      <c r="AQ4" s="11">
        <f>IF($K$2="","",$K$2+39)</f>
        <v/>
      </c>
      <c r="AR4" s="11">
        <f>IF($K$2="","",$K$2+40)</f>
        <v/>
      </c>
      <c r="AS4" s="11">
        <f>IF($K$2="","",$K$2+41)</f>
        <v/>
      </c>
      <c r="AT4" s="11">
        <f>IF($K$2="","",$K$2+42)</f>
        <v/>
      </c>
      <c r="AU4" s="11">
        <f>IF($K$2="","",$K$2+43)</f>
        <v/>
      </c>
      <c r="AV4" s="11">
        <f>IF($K$2="","",$K$2+44)</f>
        <v/>
      </c>
      <c r="AW4" s="11">
        <f>IF($K$2="","",$K$2+45)</f>
        <v/>
      </c>
      <c r="AX4" s="11">
        <f>IF($K$2="","",$K$2+46)</f>
        <v/>
      </c>
      <c r="AY4" s="11">
        <f>IF($K$2="","",$K$2+47)</f>
        <v/>
      </c>
      <c r="AZ4" s="11">
        <f>IF($K$2="","",$K$2+48)</f>
        <v/>
      </c>
      <c r="BA4" s="11">
        <f>IF($K$2="","",$K$2+49)</f>
        <v/>
      </c>
      <c r="BB4" s="11">
        <f>IF($K$2="","",$K$2+50)</f>
        <v/>
      </c>
      <c r="BC4" s="11">
        <f>IF($K$2="","",$K$2+51)</f>
        <v/>
      </c>
      <c r="BD4" s="11">
        <f>IF($K$2="","",$K$2+52)</f>
        <v/>
      </c>
      <c r="BE4" s="11">
        <f>IF($K$2="","",$K$2+53)</f>
        <v/>
      </c>
      <c r="BF4" s="11">
        <f>IF($K$2="","",$K$2+54)</f>
        <v/>
      </c>
      <c r="BG4" s="11">
        <f>IF($K$2="","",$K$2+55)</f>
        <v/>
      </c>
      <c r="BH4" s="11">
        <f>IF($K$2="","",$K$2+56)</f>
        <v/>
      </c>
      <c r="BI4" s="10" t="n"/>
    </row>
    <row r="5" ht="26" customHeight="1">
      <c r="A5" s="12" t="inlineStr">
        <is>
          <t>赤</t>
        </is>
      </c>
      <c r="B5" s="13" t="n"/>
      <c r="C5" s="13" t="n"/>
      <c r="D5" s="14" t="n"/>
      <c r="E5" s="14" t="n"/>
      <c r="F5" s="14" t="n"/>
      <c r="G5" s="14" t="n"/>
      <c r="H5" s="14" t="n"/>
      <c r="I5" s="14" t="n"/>
      <c r="J5" s="14" t="n"/>
      <c r="K5" s="14" t="n"/>
      <c r="L5" s="14" t="n"/>
      <c r="M5" s="14" t="n"/>
      <c r="N5" s="14" t="n"/>
      <c r="O5" s="14" t="n"/>
      <c r="P5" s="14" t="n"/>
      <c r="Q5" s="14" t="n"/>
      <c r="R5" s="14" t="n"/>
      <c r="S5" s="14" t="n"/>
      <c r="T5" s="14" t="n"/>
      <c r="U5" s="14" t="n"/>
      <c r="V5" s="14" t="n"/>
      <c r="W5" s="14" t="n"/>
      <c r="X5" s="14" t="n"/>
      <c r="Y5" s="14" t="n"/>
      <c r="Z5" s="14" t="n"/>
      <c r="AA5" s="14" t="n"/>
      <c r="AB5" s="14" t="n"/>
      <c r="AC5" s="14" t="n"/>
      <c r="AD5" s="14" t="n"/>
      <c r="AE5" s="14" t="n"/>
      <c r="AF5" s="14" t="n"/>
      <c r="AG5" s="14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3" t="n"/>
    </row>
    <row r="6" ht="26" customHeight="1">
      <c r="A6" s="15" t="inlineStr">
        <is>
          <t>橙</t>
        </is>
      </c>
      <c r="B6" s="13" t="n"/>
      <c r="C6" s="13" t="n"/>
      <c r="D6" s="14" t="n"/>
      <c r="E6" s="14" t="n"/>
      <c r="F6" s="14" t="n"/>
      <c r="G6" s="14" t="n"/>
      <c r="H6" s="14" t="n"/>
      <c r="I6" s="14" t="n"/>
      <c r="J6" s="14" t="n"/>
      <c r="K6" s="14" t="n"/>
      <c r="L6" s="14" t="n"/>
      <c r="M6" s="14" t="n"/>
      <c r="N6" s="14" t="n"/>
      <c r="O6" s="14" t="n"/>
      <c r="P6" s="14" t="n"/>
      <c r="Q6" s="14" t="n"/>
      <c r="R6" s="14" t="n"/>
      <c r="S6" s="14" t="n"/>
      <c r="T6" s="14" t="n"/>
      <c r="U6" s="14" t="n"/>
      <c r="V6" s="14" t="n"/>
      <c r="W6" s="14" t="n"/>
      <c r="X6" s="14" t="n"/>
      <c r="Y6" s="14" t="n"/>
      <c r="Z6" s="14" t="n"/>
      <c r="AA6" s="14" t="n"/>
      <c r="AB6" s="14" t="n"/>
      <c r="AC6" s="14" t="n"/>
      <c r="AD6" s="14" t="n"/>
      <c r="AE6" s="14" t="n"/>
      <c r="AF6" s="14" t="n"/>
      <c r="AG6" s="14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3" t="n"/>
    </row>
    <row r="7" ht="26" customHeight="1">
      <c r="A7" s="16" t="inlineStr">
        <is>
          <t>黄緑</t>
        </is>
      </c>
      <c r="B7" s="13" t="n"/>
      <c r="C7" s="13" t="n"/>
      <c r="D7" s="14" t="n"/>
      <c r="E7" s="14" t="n"/>
      <c r="F7" s="14" t="n"/>
      <c r="G7" s="14" t="n"/>
      <c r="H7" s="14" t="n"/>
      <c r="I7" s="14" t="n"/>
      <c r="J7" s="14" t="n"/>
      <c r="K7" s="14" t="n"/>
      <c r="L7" s="14" t="n"/>
      <c r="M7" s="14" t="n"/>
      <c r="N7" s="14" t="n"/>
      <c r="O7" s="14" t="n"/>
      <c r="P7" s="14" t="n"/>
      <c r="Q7" s="14" t="n"/>
      <c r="R7" s="14" t="n"/>
      <c r="S7" s="14" t="n"/>
      <c r="T7" s="14" t="n"/>
      <c r="U7" s="14" t="n"/>
      <c r="V7" s="14" t="n"/>
      <c r="W7" s="14" t="n"/>
      <c r="X7" s="14" t="n"/>
      <c r="Y7" s="14" t="n"/>
      <c r="Z7" s="14" t="n"/>
      <c r="AA7" s="14" t="n"/>
      <c r="AB7" s="14" t="n"/>
      <c r="AC7" s="14" t="n"/>
      <c r="AD7" s="14" t="n"/>
      <c r="AE7" s="14" t="n"/>
      <c r="AF7" s="14" t="n"/>
      <c r="AG7" s="14" t="n"/>
      <c r="AH7" s="14" t="n"/>
      <c r="AI7" s="14" t="n"/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3" t="n"/>
    </row>
    <row r="8" ht="26" customHeight="1">
      <c r="A8" s="17" t="inlineStr">
        <is>
          <t>緑</t>
        </is>
      </c>
      <c r="B8" s="13" t="n"/>
      <c r="C8" s="13" t="n"/>
      <c r="D8" s="14" t="n"/>
      <c r="E8" s="14" t="n"/>
      <c r="F8" s="14" t="n"/>
      <c r="G8" s="14" t="n"/>
      <c r="H8" s="14" t="n"/>
      <c r="I8" s="14" t="n"/>
      <c r="J8" s="14" t="n"/>
      <c r="K8" s="14" t="n"/>
      <c r="L8" s="14" t="n"/>
      <c r="M8" s="14" t="n"/>
      <c r="N8" s="14" t="n"/>
      <c r="O8" s="14" t="n"/>
      <c r="P8" s="14" t="n"/>
      <c r="Q8" s="14" t="n"/>
      <c r="R8" s="14" t="n"/>
      <c r="S8" s="14" t="n"/>
      <c r="T8" s="14" t="n"/>
      <c r="U8" s="14" t="n"/>
      <c r="V8" s="14" t="n"/>
      <c r="W8" s="14" t="n"/>
      <c r="X8" s="14" t="n"/>
      <c r="Y8" s="14" t="n"/>
      <c r="Z8" s="14" t="n"/>
      <c r="AA8" s="14" t="n"/>
      <c r="AB8" s="14" t="n"/>
      <c r="AC8" s="14" t="n"/>
      <c r="AD8" s="14" t="n"/>
      <c r="AE8" s="14" t="n"/>
      <c r="AF8" s="14" t="n"/>
      <c r="AG8" s="14" t="n"/>
      <c r="AH8" s="14" t="n"/>
      <c r="AI8" s="14" t="n"/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3" t="n"/>
    </row>
    <row r="9" ht="26" customHeight="1">
      <c r="A9" s="18" t="inlineStr">
        <is>
          <t>空</t>
        </is>
      </c>
      <c r="B9" s="13" t="n"/>
      <c r="C9" s="13" t="n"/>
      <c r="D9" s="14" t="n"/>
      <c r="E9" s="14" t="n"/>
      <c r="F9" s="14" t="n"/>
      <c r="G9" s="14" t="n"/>
      <c r="H9" s="14" t="n"/>
      <c r="I9" s="14" t="n"/>
      <c r="J9" s="14" t="n"/>
      <c r="K9" s="14" t="n"/>
      <c r="L9" s="14" t="n"/>
      <c r="M9" s="14" t="n"/>
      <c r="N9" s="14" t="n"/>
      <c r="O9" s="14" t="n"/>
      <c r="P9" s="14" t="n"/>
      <c r="Q9" s="14" t="n"/>
      <c r="R9" s="14" t="n"/>
      <c r="S9" s="14" t="n"/>
      <c r="T9" s="14" t="n"/>
      <c r="U9" s="14" t="n"/>
      <c r="V9" s="14" t="n"/>
      <c r="W9" s="14" t="n"/>
      <c r="X9" s="14" t="n"/>
      <c r="Y9" s="14" t="n"/>
      <c r="Z9" s="14" t="n"/>
      <c r="AA9" s="14" t="n"/>
      <c r="AB9" s="14" t="n"/>
      <c r="AC9" s="14" t="n"/>
      <c r="AD9" s="14" t="n"/>
      <c r="AE9" s="14" t="n"/>
      <c r="AF9" s="14" t="n"/>
      <c r="AG9" s="14" t="n"/>
      <c r="AH9" s="14" t="n"/>
      <c r="AI9" s="14" t="n"/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3" t="n"/>
    </row>
    <row r="10" ht="26" customHeight="1">
      <c r="A10" s="19" t="inlineStr">
        <is>
          <t>桃</t>
        </is>
      </c>
      <c r="B10" s="13" t="n"/>
      <c r="C10" s="13" t="n"/>
      <c r="D10" s="14" t="n"/>
      <c r="E10" s="14" t="n"/>
      <c r="F10" s="14" t="n"/>
      <c r="G10" s="14" t="n"/>
      <c r="H10" s="14" t="n"/>
      <c r="I10" s="14" t="n"/>
      <c r="J10" s="14" t="n"/>
      <c r="K10" s="14" t="n"/>
      <c r="L10" s="14" t="n"/>
      <c r="M10" s="14" t="n"/>
      <c r="N10" s="14" t="n"/>
      <c r="O10" s="14" t="n"/>
      <c r="P10" s="14" t="n"/>
      <c r="Q10" s="14" t="n"/>
      <c r="R10" s="14" t="n"/>
      <c r="S10" s="14" t="n"/>
      <c r="T10" s="14" t="n"/>
      <c r="U10" s="14" t="n"/>
      <c r="V10" s="14" t="n"/>
      <c r="W10" s="14" t="n"/>
      <c r="X10" s="14" t="n"/>
      <c r="Y10" s="14" t="n"/>
      <c r="Z10" s="14" t="n"/>
      <c r="AA10" s="14" t="n"/>
      <c r="AB10" s="14" t="n"/>
      <c r="AC10" s="14" t="n"/>
      <c r="AD10" s="14" t="n"/>
      <c r="AE10" s="14" t="n"/>
      <c r="AF10" s="14" t="n"/>
      <c r="AG10" s="14" t="n"/>
      <c r="AH10" s="14" t="n"/>
      <c r="AI10" s="14" t="n"/>
      <c r="AJ10" s="14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3" t="n"/>
    </row>
    <row r="11" ht="26" customHeight="1">
      <c r="A11" s="20" t="inlineStr">
        <is>
          <t>（予備）</t>
        </is>
      </c>
      <c r="B11" s="13" t="n"/>
      <c r="C11" s="13" t="n"/>
      <c r="D11" s="14" t="n"/>
      <c r="E11" s="14" t="n"/>
      <c r="F11" s="14" t="n"/>
      <c r="G11" s="14" t="n"/>
      <c r="H11" s="14" t="n"/>
      <c r="I11" s="14" t="n"/>
      <c r="J11" s="14" t="n"/>
      <c r="K11" s="14" t="n"/>
      <c r="L11" s="14" t="n"/>
      <c r="M11" s="14" t="n"/>
      <c r="N11" s="14" t="n"/>
      <c r="O11" s="14" t="n"/>
      <c r="P11" s="14" t="n"/>
      <c r="Q11" s="14" t="n"/>
      <c r="R11" s="14" t="n"/>
      <c r="S11" s="14" t="n"/>
      <c r="T11" s="14" t="n"/>
      <c r="U11" s="14" t="n"/>
      <c r="V11" s="14" t="n"/>
      <c r="W11" s="14" t="n"/>
      <c r="X11" s="14" t="n"/>
      <c r="Y11" s="14" t="n"/>
      <c r="Z11" s="14" t="n"/>
      <c r="AA11" s="14" t="n"/>
      <c r="AB11" s="14" t="n"/>
      <c r="AC11" s="14" t="n"/>
      <c r="AD11" s="14" t="n"/>
      <c r="AE11" s="14" t="n"/>
      <c r="AF11" s="14" t="n"/>
      <c r="AG11" s="14" t="n"/>
      <c r="AH11" s="14" t="n"/>
      <c r="AI11" s="14" t="n"/>
      <c r="AJ11" s="14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3" t="n"/>
    </row>
    <row r="12" ht="26" customHeight="1">
      <c r="A12" s="20" t="inlineStr">
        <is>
          <t>（予備）</t>
        </is>
      </c>
      <c r="B12" s="13" t="n"/>
      <c r="C12" s="13" t="n"/>
      <c r="D12" s="14" t="n"/>
      <c r="E12" s="14" t="n"/>
      <c r="F12" s="14" t="n"/>
      <c r="G12" s="14" t="n"/>
      <c r="H12" s="14" t="n"/>
      <c r="I12" s="14" t="n"/>
      <c r="J12" s="14" t="n"/>
      <c r="K12" s="14" t="n"/>
      <c r="L12" s="14" t="n"/>
      <c r="M12" s="14" t="n"/>
      <c r="N12" s="14" t="n"/>
      <c r="O12" s="14" t="n"/>
      <c r="P12" s="14" t="n"/>
      <c r="Q12" s="14" t="n"/>
      <c r="R12" s="14" t="n"/>
      <c r="S12" s="14" t="n"/>
      <c r="T12" s="14" t="n"/>
      <c r="U12" s="14" t="n"/>
      <c r="V12" s="14" t="n"/>
      <c r="W12" s="14" t="n"/>
      <c r="X12" s="14" t="n"/>
      <c r="Y12" s="14" t="n"/>
      <c r="Z12" s="14" t="n"/>
      <c r="AA12" s="14" t="n"/>
      <c r="AB12" s="14" t="n"/>
      <c r="AC12" s="14" t="n"/>
      <c r="AD12" s="14" t="n"/>
      <c r="AE12" s="14" t="n"/>
      <c r="AF12" s="14" t="n"/>
      <c r="AG12" s="14" t="n"/>
      <c r="AH12" s="14" t="n"/>
      <c r="AI12" s="14" t="n"/>
      <c r="AJ12" s="14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3" t="n"/>
    </row>
    <row r="14">
      <c r="A14" s="21" t="inlineStr">
        <is>
          <t>・生まれた日を 0日 として、量った日のマスに体重（g）を書きます。量らなかった日は空欄のままにします。</t>
        </is>
      </c>
    </row>
    <row r="15">
      <c r="A15" s="21" t="inlineStr">
        <is>
          <t>・目安：生後2週間は毎日、生後1か月までは3日ごと（Merck Veterinary Manual）。前日より減ったマスは赤く表示されます。</t>
        </is>
      </c>
    </row>
    <row r="16">
      <c r="A16" s="21" t="inlineStr">
        <is>
          <t>・体重の増え方には個体差があります。減っている・増えない・元気がないなど気になるときは、早めに獣医師に相談してください。</t>
        </is>
      </c>
    </row>
  </sheetData>
  <mergeCells count="6">
    <mergeCell ref="K2:P2"/>
    <mergeCell ref="B2:C2"/>
    <mergeCell ref="E2:I2"/>
    <mergeCell ref="A4:C4"/>
    <mergeCell ref="R2:U2"/>
    <mergeCell ref="W2:AB2"/>
  </mergeCells>
  <conditionalFormatting sqref="E5:BH12">
    <cfRule type="expression" priority="1" dxfId="0">
      <formula>AND(ISNUMBER(E5),ISNUMBER(D5),E5&lt;D5)</formula>
    </cfRule>
  </conditionalFormatting>
  <dataValidations count="1">
    <dataValidation sqref="B5:B12" showDropDown="0" showInputMessage="0" showErrorMessage="0" allowBlank="1" type="list">
      <formula1>"オス,メス"</formula1>
    </dataValidation>
  </dataValidations>
  <printOptions horizontalCentered="1"/>
  <pageMargins left="0.4" right="0.4" top="0.6" bottom="0.5" header="0.5" footer="0.5"/>
  <pageSetup orientation="landscape" paperSize="9" scale="70"/>
  <headerFooter>
    <oddHeader>&amp;C&amp;10 子犬の体重記録表</oddHeader>
    <oddFooter>&amp;L&amp;8 ブリーダー手帳 inucho.com&amp;R&amp;P / &amp;N</oddFooter>
    <evenHeader/>
    <evenFooter/>
    <firstHeader/>
    <firstFooter/>
  </headerFooter>
  <colBreaks count="1" manualBreakCount="1">
    <brk id="32" min="0" max="16383" man="1"/>
  </colBreaks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I16"/>
  <sheetViews>
    <sheetView showGridLines="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5.5" customWidth="1" min="2" max="2"/>
    <col width="9" customWidth="1" min="3" max="3"/>
    <col width="5.2" customWidth="1" min="4" max="4"/>
    <col width="5.2" customWidth="1" min="5" max="5"/>
    <col width="5.2" customWidth="1" min="6" max="6"/>
    <col width="5.2" customWidth="1" min="7" max="7"/>
    <col width="5.2" customWidth="1" min="8" max="8"/>
    <col width="5.2" customWidth="1" min="9" max="9"/>
    <col width="5.2" customWidth="1" min="10" max="10"/>
    <col width="5.2" customWidth="1" min="11" max="11"/>
    <col width="5.2" customWidth="1" min="12" max="12"/>
    <col width="5.2" customWidth="1" min="13" max="13"/>
    <col width="5.2" customWidth="1" min="14" max="14"/>
    <col width="5.2" customWidth="1" min="15" max="15"/>
    <col width="5.2" customWidth="1" min="16" max="16"/>
    <col width="5.2" customWidth="1" min="17" max="17"/>
    <col width="5.2" customWidth="1" min="18" max="18"/>
    <col width="5.2" customWidth="1" min="19" max="19"/>
    <col width="5.2" customWidth="1" min="20" max="20"/>
    <col width="5.2" customWidth="1" min="21" max="21"/>
    <col width="5.2" customWidth="1" min="22" max="22"/>
    <col width="5.2" customWidth="1" min="23" max="23"/>
    <col width="5.2" customWidth="1" min="24" max="24"/>
    <col width="5.2" customWidth="1" min="25" max="25"/>
    <col width="5.2" customWidth="1" min="26" max="26"/>
    <col width="5.2" customWidth="1" min="27" max="27"/>
    <col width="5.2" customWidth="1" min="28" max="28"/>
    <col width="5.2" customWidth="1" min="29" max="29"/>
    <col width="5.2" customWidth="1" min="30" max="30"/>
    <col width="5.2" customWidth="1" min="31" max="31"/>
    <col width="5.2" customWidth="1" min="32" max="32"/>
    <col width="5.2" customWidth="1" min="33" max="33"/>
    <col width="5.2" customWidth="1" min="34" max="34"/>
    <col width="5.2" customWidth="1" min="35" max="35"/>
    <col width="5.2" customWidth="1" min="36" max="36"/>
    <col width="5.2" customWidth="1" min="37" max="37"/>
    <col width="5.2" customWidth="1" min="38" max="38"/>
    <col width="5.2" customWidth="1" min="39" max="39"/>
    <col width="5.2" customWidth="1" min="40" max="40"/>
    <col width="5.2" customWidth="1" min="41" max="41"/>
    <col width="5.2" customWidth="1" min="42" max="42"/>
    <col width="5.2" customWidth="1" min="43" max="43"/>
    <col width="5.2" customWidth="1" min="44" max="44"/>
    <col width="5.2" customWidth="1" min="45" max="45"/>
    <col width="5.2" customWidth="1" min="46" max="46"/>
    <col width="5.2" customWidth="1" min="47" max="47"/>
    <col width="5.2" customWidth="1" min="48" max="48"/>
    <col width="5.2" customWidth="1" min="49" max="49"/>
    <col width="5.2" customWidth="1" min="50" max="50"/>
    <col width="5.2" customWidth="1" min="51" max="51"/>
    <col width="5.2" customWidth="1" min="52" max="52"/>
    <col width="5.2" customWidth="1" min="53" max="53"/>
    <col width="5.2" customWidth="1" min="54" max="54"/>
    <col width="5.2" customWidth="1" min="55" max="55"/>
    <col width="5.2" customWidth="1" min="56" max="56"/>
    <col width="5.2" customWidth="1" min="57" max="57"/>
    <col width="5.2" customWidth="1" min="58" max="58"/>
    <col width="5.2" customWidth="1" min="59" max="59"/>
    <col width="5.2" customWidth="1" min="60" max="60"/>
    <col width="30" customWidth="1" min="61" max="61"/>
  </cols>
  <sheetData>
    <row r="1" ht="26" customHeight="1">
      <c r="A1" s="1" t="inlineStr">
        <is>
          <t>子犬の体重記録表（単位：g）　記入例（架空の例です）</t>
        </is>
      </c>
    </row>
    <row r="2" ht="24" customHeight="1">
      <c r="A2" s="2" t="inlineStr">
        <is>
          <t>母犬</t>
        </is>
      </c>
      <c r="B2" s="3" t="inlineStr">
        <is>
          <t>ハナ（例）</t>
        </is>
      </c>
      <c r="C2" s="4" t="n"/>
      <c r="D2" s="2" t="inlineStr">
        <is>
          <t>父犬</t>
        </is>
      </c>
      <c r="E2" s="3" t="inlineStr">
        <is>
          <t>レオ（例）</t>
        </is>
      </c>
      <c r="F2" s="4" t="n"/>
      <c r="G2" s="4" t="n"/>
      <c r="H2" s="4" t="n"/>
      <c r="I2" s="4" t="n"/>
      <c r="J2" s="2" t="inlineStr">
        <is>
          <t>出生日</t>
        </is>
      </c>
      <c r="K2" s="22" t="n">
        <v>46205</v>
      </c>
      <c r="L2" s="4" t="n"/>
      <c r="M2" s="4" t="n"/>
      <c r="N2" s="4" t="n"/>
      <c r="O2" s="4" t="n"/>
      <c r="P2" s="4" t="n"/>
      <c r="Q2" s="2" t="inlineStr">
        <is>
          <t>出生頭数</t>
        </is>
      </c>
      <c r="R2" s="3" t="inlineStr">
        <is>
          <t>6頭</t>
        </is>
      </c>
      <c r="S2" s="4" t="n"/>
      <c r="T2" s="4" t="n"/>
      <c r="U2" s="4" t="n"/>
      <c r="V2" s="2" t="inlineStr">
        <is>
          <t>出産記録の番号</t>
        </is>
      </c>
      <c r="W2" s="3" t="inlineStr">
        <is>
          <t>2026-07A</t>
        </is>
      </c>
      <c r="X2" s="4" t="n"/>
      <c r="Y2" s="4" t="n"/>
      <c r="Z2" s="4" t="n"/>
      <c r="AA2" s="4" t="n"/>
      <c r="AB2" s="4" t="n"/>
    </row>
    <row r="3" ht="22" customHeight="1">
      <c r="A3" s="6" t="inlineStr">
        <is>
          <t>首輪の色</t>
        </is>
      </c>
      <c r="B3" s="6" t="inlineStr">
        <is>
          <t>性別</t>
        </is>
      </c>
      <c r="C3" s="6" t="inlineStr">
        <is>
          <t>管理番号</t>
        </is>
      </c>
      <c r="D3" s="7" t="inlineStr">
        <is>
          <t>0日</t>
        </is>
      </c>
      <c r="E3" s="7" t="inlineStr">
        <is>
          <t>1日</t>
        </is>
      </c>
      <c r="F3" s="7" t="inlineStr">
        <is>
          <t>2日</t>
        </is>
      </c>
      <c r="G3" s="7" t="inlineStr">
        <is>
          <t>3日</t>
        </is>
      </c>
      <c r="H3" s="7" t="inlineStr">
        <is>
          <t>4日</t>
        </is>
      </c>
      <c r="I3" s="7" t="inlineStr">
        <is>
          <t>5日</t>
        </is>
      </c>
      <c r="J3" s="7" t="inlineStr">
        <is>
          <t>6日</t>
        </is>
      </c>
      <c r="K3" s="8" t="inlineStr">
        <is>
          <t>7日</t>
        </is>
      </c>
      <c r="L3" s="8" t="inlineStr">
        <is>
          <t>8日</t>
        </is>
      </c>
      <c r="M3" s="8" t="inlineStr">
        <is>
          <t>9日</t>
        </is>
      </c>
      <c r="N3" s="8" t="inlineStr">
        <is>
          <t>10日</t>
        </is>
      </c>
      <c r="O3" s="8" t="inlineStr">
        <is>
          <t>11日</t>
        </is>
      </c>
      <c r="P3" s="8" t="inlineStr">
        <is>
          <t>12日</t>
        </is>
      </c>
      <c r="Q3" s="8" t="inlineStr">
        <is>
          <t>13日</t>
        </is>
      </c>
      <c r="R3" s="7" t="inlineStr">
        <is>
          <t>14日</t>
        </is>
      </c>
      <c r="S3" s="7" t="inlineStr">
        <is>
          <t>15日</t>
        </is>
      </c>
      <c r="T3" s="7" t="inlineStr">
        <is>
          <t>16日</t>
        </is>
      </c>
      <c r="U3" s="7" t="inlineStr">
        <is>
          <t>17日</t>
        </is>
      </c>
      <c r="V3" s="7" t="inlineStr">
        <is>
          <t>18日</t>
        </is>
      </c>
      <c r="W3" s="7" t="inlineStr">
        <is>
          <t>19日</t>
        </is>
      </c>
      <c r="X3" s="7" t="inlineStr">
        <is>
          <t>20日</t>
        </is>
      </c>
      <c r="Y3" s="8" t="inlineStr">
        <is>
          <t>21日</t>
        </is>
      </c>
      <c r="Z3" s="8" t="inlineStr">
        <is>
          <t>22日</t>
        </is>
      </c>
      <c r="AA3" s="8" t="inlineStr">
        <is>
          <t>23日</t>
        </is>
      </c>
      <c r="AB3" s="8" t="inlineStr">
        <is>
          <t>24日</t>
        </is>
      </c>
      <c r="AC3" s="8" t="inlineStr">
        <is>
          <t>25日</t>
        </is>
      </c>
      <c r="AD3" s="8" t="inlineStr">
        <is>
          <t>26日</t>
        </is>
      </c>
      <c r="AE3" s="8" t="inlineStr">
        <is>
          <t>27日</t>
        </is>
      </c>
      <c r="AF3" s="7" t="inlineStr">
        <is>
          <t>28日</t>
        </is>
      </c>
      <c r="AG3" s="7" t="inlineStr">
        <is>
          <t>29日</t>
        </is>
      </c>
      <c r="AH3" s="7" t="inlineStr">
        <is>
          <t>30日</t>
        </is>
      </c>
      <c r="AI3" s="7" t="inlineStr">
        <is>
          <t>31日</t>
        </is>
      </c>
      <c r="AJ3" s="7" t="inlineStr">
        <is>
          <t>32日</t>
        </is>
      </c>
      <c r="AK3" s="7" t="inlineStr">
        <is>
          <t>33日</t>
        </is>
      </c>
      <c r="AL3" s="7" t="inlineStr">
        <is>
          <t>34日</t>
        </is>
      </c>
      <c r="AM3" s="8" t="inlineStr">
        <is>
          <t>35日</t>
        </is>
      </c>
      <c r="AN3" s="8" t="inlineStr">
        <is>
          <t>36日</t>
        </is>
      </c>
      <c r="AO3" s="8" t="inlineStr">
        <is>
          <t>37日</t>
        </is>
      </c>
      <c r="AP3" s="8" t="inlineStr">
        <is>
          <t>38日</t>
        </is>
      </c>
      <c r="AQ3" s="8" t="inlineStr">
        <is>
          <t>39日</t>
        </is>
      </c>
      <c r="AR3" s="8" t="inlineStr">
        <is>
          <t>40日</t>
        </is>
      </c>
      <c r="AS3" s="8" t="inlineStr">
        <is>
          <t>41日</t>
        </is>
      </c>
      <c r="AT3" s="7" t="inlineStr">
        <is>
          <t>42日</t>
        </is>
      </c>
      <c r="AU3" s="7" t="inlineStr">
        <is>
          <t>43日</t>
        </is>
      </c>
      <c r="AV3" s="7" t="inlineStr">
        <is>
          <t>44日</t>
        </is>
      </c>
      <c r="AW3" s="7" t="inlineStr">
        <is>
          <t>45日</t>
        </is>
      </c>
      <c r="AX3" s="7" t="inlineStr">
        <is>
          <t>46日</t>
        </is>
      </c>
      <c r="AY3" s="7" t="inlineStr">
        <is>
          <t>47日</t>
        </is>
      </c>
      <c r="AZ3" s="7" t="inlineStr">
        <is>
          <t>48日</t>
        </is>
      </c>
      <c r="BA3" s="8" t="inlineStr">
        <is>
          <t>49日</t>
        </is>
      </c>
      <c r="BB3" s="8" t="inlineStr">
        <is>
          <t>50日</t>
        </is>
      </c>
      <c r="BC3" s="8" t="inlineStr">
        <is>
          <t>51日</t>
        </is>
      </c>
      <c r="BD3" s="8" t="inlineStr">
        <is>
          <t>52日</t>
        </is>
      </c>
      <c r="BE3" s="8" t="inlineStr">
        <is>
          <t>53日</t>
        </is>
      </c>
      <c r="BF3" s="8" t="inlineStr">
        <is>
          <t>54日</t>
        </is>
      </c>
      <c r="BG3" s="8" t="inlineStr">
        <is>
          <t>55日</t>
        </is>
      </c>
      <c r="BH3" s="7" t="inlineStr">
        <is>
          <t>56日</t>
        </is>
      </c>
      <c r="BI3" s="6" t="inlineStr">
        <is>
          <t>メモ（授乳・便・気づいたこと）</t>
        </is>
      </c>
    </row>
    <row r="4" ht="16" customHeight="1">
      <c r="A4" s="9" t="inlineStr">
        <is>
          <t>日付</t>
        </is>
      </c>
      <c r="B4" s="10" t="n"/>
      <c r="C4" s="10" t="n"/>
      <c r="D4" s="11">
        <f>IF($K$2="","",$K$2+0)</f>
        <v/>
      </c>
      <c r="E4" s="11">
        <f>IF($K$2="","",$K$2+1)</f>
        <v/>
      </c>
      <c r="F4" s="11">
        <f>IF($K$2="","",$K$2+2)</f>
        <v/>
      </c>
      <c r="G4" s="11">
        <f>IF($K$2="","",$K$2+3)</f>
        <v/>
      </c>
      <c r="H4" s="11">
        <f>IF($K$2="","",$K$2+4)</f>
        <v/>
      </c>
      <c r="I4" s="11">
        <f>IF($K$2="","",$K$2+5)</f>
        <v/>
      </c>
      <c r="J4" s="11">
        <f>IF($K$2="","",$K$2+6)</f>
        <v/>
      </c>
      <c r="K4" s="11">
        <f>IF($K$2="","",$K$2+7)</f>
        <v/>
      </c>
      <c r="L4" s="11">
        <f>IF($K$2="","",$K$2+8)</f>
        <v/>
      </c>
      <c r="M4" s="11">
        <f>IF($K$2="","",$K$2+9)</f>
        <v/>
      </c>
      <c r="N4" s="11">
        <f>IF($K$2="","",$K$2+10)</f>
        <v/>
      </c>
      <c r="O4" s="11">
        <f>IF($K$2="","",$K$2+11)</f>
        <v/>
      </c>
      <c r="P4" s="11">
        <f>IF($K$2="","",$K$2+12)</f>
        <v/>
      </c>
      <c r="Q4" s="11">
        <f>IF($K$2="","",$K$2+13)</f>
        <v/>
      </c>
      <c r="R4" s="11">
        <f>IF($K$2="","",$K$2+14)</f>
        <v/>
      </c>
      <c r="S4" s="11">
        <f>IF($K$2="","",$K$2+15)</f>
        <v/>
      </c>
      <c r="T4" s="11">
        <f>IF($K$2="","",$K$2+16)</f>
        <v/>
      </c>
      <c r="U4" s="11">
        <f>IF($K$2="","",$K$2+17)</f>
        <v/>
      </c>
      <c r="V4" s="11">
        <f>IF($K$2="","",$K$2+18)</f>
        <v/>
      </c>
      <c r="W4" s="11">
        <f>IF($K$2="","",$K$2+19)</f>
        <v/>
      </c>
      <c r="X4" s="11">
        <f>IF($K$2="","",$K$2+20)</f>
        <v/>
      </c>
      <c r="Y4" s="11">
        <f>IF($K$2="","",$K$2+21)</f>
        <v/>
      </c>
      <c r="Z4" s="11">
        <f>IF($K$2="","",$K$2+22)</f>
        <v/>
      </c>
      <c r="AA4" s="11">
        <f>IF($K$2="","",$K$2+23)</f>
        <v/>
      </c>
      <c r="AB4" s="11">
        <f>IF($K$2="","",$K$2+24)</f>
        <v/>
      </c>
      <c r="AC4" s="11">
        <f>IF($K$2="","",$K$2+25)</f>
        <v/>
      </c>
      <c r="AD4" s="11">
        <f>IF($K$2="","",$K$2+26)</f>
        <v/>
      </c>
      <c r="AE4" s="11">
        <f>IF($K$2="","",$K$2+27)</f>
        <v/>
      </c>
      <c r="AF4" s="11">
        <f>IF($K$2="","",$K$2+28)</f>
        <v/>
      </c>
      <c r="AG4" s="11">
        <f>IF($K$2="","",$K$2+29)</f>
        <v/>
      </c>
      <c r="AH4" s="11">
        <f>IF($K$2="","",$K$2+30)</f>
        <v/>
      </c>
      <c r="AI4" s="11">
        <f>IF($K$2="","",$K$2+31)</f>
        <v/>
      </c>
      <c r="AJ4" s="11">
        <f>IF($K$2="","",$K$2+32)</f>
        <v/>
      </c>
      <c r="AK4" s="11">
        <f>IF($K$2="","",$K$2+33)</f>
        <v/>
      </c>
      <c r="AL4" s="11">
        <f>IF($K$2="","",$K$2+34)</f>
        <v/>
      </c>
      <c r="AM4" s="11">
        <f>IF($K$2="","",$K$2+35)</f>
        <v/>
      </c>
      <c r="AN4" s="11">
        <f>IF($K$2="","",$K$2+36)</f>
        <v/>
      </c>
      <c r="AO4" s="11">
        <f>IF($K$2="","",$K$2+37)</f>
        <v/>
      </c>
      <c r="AP4" s="11">
        <f>IF($K$2="","",$K$2+38)</f>
        <v/>
      </c>
      <c r="AQ4" s="11">
        <f>IF($K$2="","",$K$2+39)</f>
        <v/>
      </c>
      <c r="AR4" s="11">
        <f>IF($K$2="","",$K$2+40)</f>
        <v/>
      </c>
      <c r="AS4" s="11">
        <f>IF($K$2="","",$K$2+41)</f>
        <v/>
      </c>
      <c r="AT4" s="11">
        <f>IF($K$2="","",$K$2+42)</f>
        <v/>
      </c>
      <c r="AU4" s="11">
        <f>IF($K$2="","",$K$2+43)</f>
        <v/>
      </c>
      <c r="AV4" s="11">
        <f>IF($K$2="","",$K$2+44)</f>
        <v/>
      </c>
      <c r="AW4" s="11">
        <f>IF($K$2="","",$K$2+45)</f>
        <v/>
      </c>
      <c r="AX4" s="11">
        <f>IF($K$2="","",$K$2+46)</f>
        <v/>
      </c>
      <c r="AY4" s="11">
        <f>IF($K$2="","",$K$2+47)</f>
        <v/>
      </c>
      <c r="AZ4" s="11">
        <f>IF($K$2="","",$K$2+48)</f>
        <v/>
      </c>
      <c r="BA4" s="11">
        <f>IF($K$2="","",$K$2+49)</f>
        <v/>
      </c>
      <c r="BB4" s="11">
        <f>IF($K$2="","",$K$2+50)</f>
        <v/>
      </c>
      <c r="BC4" s="11">
        <f>IF($K$2="","",$K$2+51)</f>
        <v/>
      </c>
      <c r="BD4" s="11">
        <f>IF($K$2="","",$K$2+52)</f>
        <v/>
      </c>
      <c r="BE4" s="11">
        <f>IF($K$2="","",$K$2+53)</f>
        <v/>
      </c>
      <c r="BF4" s="11">
        <f>IF($K$2="","",$K$2+54)</f>
        <v/>
      </c>
      <c r="BG4" s="11">
        <f>IF($K$2="","",$K$2+55)</f>
        <v/>
      </c>
      <c r="BH4" s="11">
        <f>IF($K$2="","",$K$2+56)</f>
        <v/>
      </c>
      <c r="BI4" s="10" t="n"/>
    </row>
    <row r="5" ht="26" customHeight="1">
      <c r="A5" s="12" t="inlineStr">
        <is>
          <t>赤</t>
        </is>
      </c>
      <c r="B5" s="13" t="inlineStr">
        <is>
          <t>オス</t>
        </is>
      </c>
      <c r="C5" s="13" t="inlineStr">
        <is>
          <t>2026-07A-1</t>
        </is>
      </c>
      <c r="D5" s="14" t="n">
        <v>162</v>
      </c>
      <c r="E5" s="14" t="n">
        <v>160</v>
      </c>
      <c r="F5" s="14" t="n">
        <v>174</v>
      </c>
      <c r="G5" s="14" t="n">
        <v>189</v>
      </c>
      <c r="H5" s="14" t="n">
        <v>205</v>
      </c>
      <c r="I5" s="14" t="n">
        <v>222</v>
      </c>
      <c r="J5" s="14" t="n">
        <v>241</v>
      </c>
      <c r="K5" s="14" t="n">
        <v>262</v>
      </c>
      <c r="L5" s="14" t="n">
        <v>277</v>
      </c>
      <c r="M5" s="14" t="n">
        <v>294</v>
      </c>
      <c r="N5" s="14" t="n">
        <v>312</v>
      </c>
      <c r="O5" s="14" t="n">
        <v>330</v>
      </c>
      <c r="P5" s="14" t="n">
        <v>350</v>
      </c>
      <c r="Q5" s="14" t="n">
        <v>371</v>
      </c>
      <c r="R5" s="14" t="n">
        <v>393</v>
      </c>
      <c r="S5" s="14" t="n"/>
      <c r="T5" s="14" t="n"/>
      <c r="U5" s="14" t="n">
        <v>443</v>
      </c>
      <c r="V5" s="14" t="n"/>
      <c r="W5" s="14" t="n"/>
      <c r="X5" s="14" t="n">
        <v>498</v>
      </c>
      <c r="Y5" s="14" t="n"/>
      <c r="Z5" s="14" t="n"/>
      <c r="AA5" s="14" t="n">
        <v>560</v>
      </c>
      <c r="AB5" s="14" t="n"/>
      <c r="AC5" s="14" t="n"/>
      <c r="AD5" s="14" t="n">
        <v>630</v>
      </c>
      <c r="AE5" s="14" t="n"/>
      <c r="AF5" s="14" t="n"/>
      <c r="AG5" s="14" t="n">
        <v>698</v>
      </c>
      <c r="AH5" s="14" t="n"/>
      <c r="AI5" s="14" t="n"/>
      <c r="AJ5" s="14" t="n"/>
      <c r="AK5" s="14" t="n"/>
      <c r="AL5" s="14" t="n"/>
      <c r="AM5" s="14" t="n">
        <v>810</v>
      </c>
      <c r="AN5" s="14" t="n"/>
      <c r="AO5" s="14" t="n"/>
      <c r="AP5" s="14" t="n"/>
      <c r="AQ5" s="14" t="n"/>
      <c r="AR5" s="14" t="n"/>
      <c r="AS5" s="14" t="n"/>
      <c r="AT5" s="14" t="n">
        <v>963</v>
      </c>
      <c r="AU5" s="14" t="n"/>
      <c r="AV5" s="14" t="n"/>
      <c r="AW5" s="14" t="n"/>
      <c r="AX5" s="14" t="n"/>
      <c r="AY5" s="14" t="n"/>
      <c r="AZ5" s="14" t="n"/>
      <c r="BA5" s="14" t="n">
        <v>1144</v>
      </c>
      <c r="BB5" s="14" t="n"/>
      <c r="BC5" s="14" t="n"/>
      <c r="BD5" s="14" t="n"/>
      <c r="BE5" s="14" t="n"/>
      <c r="BF5" s="14" t="n"/>
      <c r="BG5" s="14" t="n"/>
      <c r="BH5" s="14" t="n">
        <v>1360</v>
      </c>
      <c r="BI5" s="13" t="inlineStr">
        <is>
          <t>順調（例）</t>
        </is>
      </c>
    </row>
    <row r="6" ht="26" customHeight="1">
      <c r="A6" s="15" t="inlineStr">
        <is>
          <t>橙</t>
        </is>
      </c>
      <c r="B6" s="13" t="inlineStr">
        <is>
          <t>メス</t>
        </is>
      </c>
      <c r="C6" s="13" t="inlineStr">
        <is>
          <t>2026-07A-2</t>
        </is>
      </c>
      <c r="D6" s="14" t="n">
        <v>148</v>
      </c>
      <c r="E6" s="14" t="n">
        <v>147</v>
      </c>
      <c r="F6" s="14" t="n">
        <v>160</v>
      </c>
      <c r="G6" s="14" t="n">
        <v>173</v>
      </c>
      <c r="H6" s="14" t="n">
        <v>188</v>
      </c>
      <c r="I6" s="14" t="n">
        <v>204</v>
      </c>
      <c r="J6" s="14" t="n">
        <v>221</v>
      </c>
      <c r="K6" s="14" t="n">
        <v>240</v>
      </c>
      <c r="L6" s="14" t="n">
        <v>255</v>
      </c>
      <c r="M6" s="14" t="n">
        <v>270</v>
      </c>
      <c r="N6" s="14" t="n">
        <v>286</v>
      </c>
      <c r="O6" s="14" t="n">
        <v>303</v>
      </c>
      <c r="P6" s="14" t="n">
        <v>322</v>
      </c>
      <c r="Q6" s="14" t="n">
        <v>341</v>
      </c>
      <c r="R6" s="14" t="n">
        <v>361</v>
      </c>
      <c r="S6" s="14" t="n"/>
      <c r="T6" s="14" t="n"/>
      <c r="U6" s="14" t="n">
        <v>406</v>
      </c>
      <c r="V6" s="14" t="n"/>
      <c r="W6" s="14" t="n"/>
      <c r="X6" s="14" t="n">
        <v>457</v>
      </c>
      <c r="Y6" s="14" t="n"/>
      <c r="Z6" s="14" t="n"/>
      <c r="AA6" s="14" t="n">
        <v>514</v>
      </c>
      <c r="AB6" s="14" t="n"/>
      <c r="AC6" s="14" t="n"/>
      <c r="AD6" s="14" t="n">
        <v>578</v>
      </c>
      <c r="AE6" s="14" t="n"/>
      <c r="AF6" s="14" t="n"/>
      <c r="AG6" s="14" t="n">
        <v>641</v>
      </c>
      <c r="AH6" s="14" t="n"/>
      <c r="AI6" s="14" t="n"/>
      <c r="AJ6" s="14" t="n"/>
      <c r="AK6" s="14" t="n"/>
      <c r="AL6" s="14" t="n"/>
      <c r="AM6" s="14" t="n">
        <v>744</v>
      </c>
      <c r="AN6" s="14" t="n"/>
      <c r="AO6" s="14" t="n"/>
      <c r="AP6" s="14" t="n"/>
      <c r="AQ6" s="14" t="n"/>
      <c r="AR6" s="14" t="n"/>
      <c r="AS6" s="14" t="n"/>
      <c r="AT6" s="14" t="n">
        <v>884</v>
      </c>
      <c r="AU6" s="14" t="n"/>
      <c r="AV6" s="14" t="n"/>
      <c r="AW6" s="14" t="n"/>
      <c r="AX6" s="14" t="n"/>
      <c r="AY6" s="14" t="n"/>
      <c r="AZ6" s="14" t="n"/>
      <c r="BA6" s="14" t="n">
        <v>1051</v>
      </c>
      <c r="BB6" s="14" t="n"/>
      <c r="BC6" s="14" t="n"/>
      <c r="BD6" s="14" t="n"/>
      <c r="BE6" s="14" t="n"/>
      <c r="BF6" s="14" t="n"/>
      <c r="BG6" s="14" t="n"/>
      <c r="BH6" s="14" t="n">
        <v>1249</v>
      </c>
      <c r="BI6" s="13" t="n"/>
    </row>
    <row r="7" ht="26" customHeight="1">
      <c r="A7" s="16" t="inlineStr">
        <is>
          <t>黄緑</t>
        </is>
      </c>
      <c r="B7" s="13" t="inlineStr">
        <is>
          <t>メス</t>
        </is>
      </c>
      <c r="C7" s="13" t="inlineStr">
        <is>
          <t>2026-07A-3</t>
        </is>
      </c>
      <c r="D7" s="14" t="n">
        <v>131</v>
      </c>
      <c r="E7" s="14" t="n">
        <v>126</v>
      </c>
      <c r="F7" s="14" t="n">
        <v>130</v>
      </c>
      <c r="G7" s="14" t="n">
        <v>134</v>
      </c>
      <c r="H7" s="14" t="n">
        <v>145</v>
      </c>
      <c r="I7" s="14" t="n">
        <v>157</v>
      </c>
      <c r="J7" s="14" t="n">
        <v>171</v>
      </c>
      <c r="K7" s="14" t="n">
        <v>185</v>
      </c>
      <c r="L7" s="14" t="n">
        <v>196</v>
      </c>
      <c r="M7" s="14" t="n">
        <v>208</v>
      </c>
      <c r="N7" s="14" t="n">
        <v>221</v>
      </c>
      <c r="O7" s="14" t="n">
        <v>234</v>
      </c>
      <c r="P7" s="14" t="n">
        <v>248</v>
      </c>
      <c r="Q7" s="14" t="n">
        <v>263</v>
      </c>
      <c r="R7" s="14" t="n">
        <v>279</v>
      </c>
      <c r="S7" s="14" t="n"/>
      <c r="T7" s="14" t="n"/>
      <c r="U7" s="14" t="n">
        <v>313</v>
      </c>
      <c r="V7" s="14" t="n"/>
      <c r="W7" s="14" t="n"/>
      <c r="X7" s="14" t="n">
        <v>353</v>
      </c>
      <c r="Y7" s="14" t="n"/>
      <c r="Z7" s="14" t="n"/>
      <c r="AA7" s="14" t="n">
        <v>397</v>
      </c>
      <c r="AB7" s="14" t="n"/>
      <c r="AC7" s="14" t="n"/>
      <c r="AD7" s="14" t="n">
        <v>446</v>
      </c>
      <c r="AE7" s="14" t="n"/>
      <c r="AF7" s="14" t="n"/>
      <c r="AG7" s="14" t="n">
        <v>495</v>
      </c>
      <c r="AH7" s="14" t="n"/>
      <c r="AI7" s="14" t="n"/>
      <c r="AJ7" s="14" t="n"/>
      <c r="AK7" s="14" t="n"/>
      <c r="AL7" s="14" t="n"/>
      <c r="AM7" s="14" t="n">
        <v>573</v>
      </c>
      <c r="AN7" s="14" t="n"/>
      <c r="AO7" s="14" t="n"/>
      <c r="AP7" s="14" t="n"/>
      <c r="AQ7" s="14" t="n"/>
      <c r="AR7" s="14" t="n"/>
      <c r="AS7" s="14" t="n"/>
      <c r="AT7" s="14" t="n">
        <v>682</v>
      </c>
      <c r="AU7" s="14" t="n"/>
      <c r="AV7" s="14" t="n"/>
      <c r="AW7" s="14" t="n"/>
      <c r="AX7" s="14" t="n"/>
      <c r="AY7" s="14" t="n"/>
      <c r="AZ7" s="14" t="n"/>
      <c r="BA7" s="14" t="n">
        <v>810</v>
      </c>
      <c r="BB7" s="14" t="n"/>
      <c r="BC7" s="14" t="n"/>
      <c r="BD7" s="14" t="n"/>
      <c r="BE7" s="14" t="n"/>
      <c r="BF7" s="14" t="n"/>
      <c r="BG7" s="14" t="n"/>
      <c r="BH7" s="14" t="n">
        <v>963</v>
      </c>
      <c r="BI7" s="13" t="inlineStr">
        <is>
          <t>1日目に減少。補助授乳を開始（例）</t>
        </is>
      </c>
    </row>
    <row r="8" ht="26" customHeight="1">
      <c r="A8" s="17" t="inlineStr">
        <is>
          <t>緑</t>
        </is>
      </c>
      <c r="B8" s="13" t="inlineStr">
        <is>
          <t>オス</t>
        </is>
      </c>
      <c r="C8" s="13" t="inlineStr">
        <is>
          <t>2026-07A-4</t>
        </is>
      </c>
      <c r="D8" s="14" t="n">
        <v>170</v>
      </c>
      <c r="E8" s="14" t="n">
        <v>168</v>
      </c>
      <c r="F8" s="14" t="n">
        <v>183</v>
      </c>
      <c r="G8" s="14" t="n">
        <v>198</v>
      </c>
      <c r="H8" s="14" t="n">
        <v>215</v>
      </c>
      <c r="I8" s="14" t="n">
        <v>233</v>
      </c>
      <c r="J8" s="14" t="n">
        <v>253</v>
      </c>
      <c r="K8" s="14" t="n">
        <v>275</v>
      </c>
      <c r="L8" s="14" t="n">
        <v>291</v>
      </c>
      <c r="M8" s="14" t="n">
        <v>309</v>
      </c>
      <c r="N8" s="14" t="n">
        <v>327</v>
      </c>
      <c r="O8" s="14" t="n">
        <v>347</v>
      </c>
      <c r="P8" s="14" t="n">
        <v>367</v>
      </c>
      <c r="Q8" s="14" t="n">
        <v>389</v>
      </c>
      <c r="R8" s="14" t="n">
        <v>413</v>
      </c>
      <c r="S8" s="14" t="n"/>
      <c r="T8" s="14" t="n"/>
      <c r="U8" s="14" t="n">
        <v>464</v>
      </c>
      <c r="V8" s="14" t="n"/>
      <c r="W8" s="14" t="n"/>
      <c r="X8" s="14" t="n">
        <v>522</v>
      </c>
      <c r="Y8" s="14" t="n"/>
      <c r="Z8" s="14" t="n"/>
      <c r="AA8" s="14" t="n">
        <v>588</v>
      </c>
      <c r="AB8" s="14" t="n"/>
      <c r="AC8" s="14" t="n"/>
      <c r="AD8" s="14" t="n">
        <v>661</v>
      </c>
      <c r="AE8" s="14" t="n"/>
      <c r="AF8" s="14" t="n"/>
      <c r="AG8" s="14" t="n">
        <v>733</v>
      </c>
      <c r="AH8" s="14" t="n"/>
      <c r="AI8" s="14" t="n"/>
      <c r="AJ8" s="14" t="n"/>
      <c r="AK8" s="14" t="n"/>
      <c r="AL8" s="14" t="n"/>
      <c r="AM8" s="14" t="n">
        <v>850</v>
      </c>
      <c r="AN8" s="14" t="n"/>
      <c r="AO8" s="14" t="n"/>
      <c r="AP8" s="14" t="n"/>
      <c r="AQ8" s="14" t="n"/>
      <c r="AR8" s="14" t="n"/>
      <c r="AS8" s="14" t="n"/>
      <c r="AT8" s="14" t="n">
        <v>1010</v>
      </c>
      <c r="AU8" s="14" t="n"/>
      <c r="AV8" s="14" t="n"/>
      <c r="AW8" s="14" t="n"/>
      <c r="AX8" s="14" t="n"/>
      <c r="AY8" s="14" t="n"/>
      <c r="AZ8" s="14" t="n"/>
      <c r="BA8" s="14" t="n">
        <v>1201</v>
      </c>
      <c r="BB8" s="14" t="n"/>
      <c r="BC8" s="14" t="n"/>
      <c r="BD8" s="14" t="n"/>
      <c r="BE8" s="14" t="n"/>
      <c r="BF8" s="14" t="n"/>
      <c r="BG8" s="14" t="n"/>
      <c r="BH8" s="14" t="n">
        <v>1427</v>
      </c>
      <c r="BI8" s="13" t="n"/>
    </row>
    <row r="9" ht="26" customHeight="1">
      <c r="A9" s="18" t="inlineStr">
        <is>
          <t>空</t>
        </is>
      </c>
      <c r="B9" s="13" t="inlineStr">
        <is>
          <t>メス</t>
        </is>
      </c>
      <c r="C9" s="13" t="inlineStr">
        <is>
          <t>2026-07A-5</t>
        </is>
      </c>
      <c r="D9" s="14" t="n">
        <v>155</v>
      </c>
      <c r="E9" s="14" t="n">
        <v>154</v>
      </c>
      <c r="F9" s="14" t="n">
        <v>167</v>
      </c>
      <c r="G9" s="14" t="n">
        <v>182</v>
      </c>
      <c r="H9" s="14" t="n">
        <v>197</v>
      </c>
      <c r="I9" s="14" t="n">
        <v>214</v>
      </c>
      <c r="J9" s="14" t="n">
        <v>232</v>
      </c>
      <c r="K9" s="14" t="n">
        <v>252</v>
      </c>
      <c r="L9" s="14" t="n">
        <v>267</v>
      </c>
      <c r="M9" s="14" t="n">
        <v>283</v>
      </c>
      <c r="N9" s="14" t="n">
        <v>300</v>
      </c>
      <c r="O9" s="14" t="n">
        <v>318</v>
      </c>
      <c r="P9" s="14" t="n">
        <v>337</v>
      </c>
      <c r="Q9" s="14" t="n">
        <v>357</v>
      </c>
      <c r="R9" s="14" t="n">
        <v>378</v>
      </c>
      <c r="S9" s="14" t="n"/>
      <c r="T9" s="14" t="n"/>
      <c r="U9" s="14" t="n">
        <v>426</v>
      </c>
      <c r="V9" s="14" t="n"/>
      <c r="W9" s="14" t="n"/>
      <c r="X9" s="14" t="n">
        <v>479</v>
      </c>
      <c r="Y9" s="14" t="n"/>
      <c r="Z9" s="14" t="n"/>
      <c r="AA9" s="14" t="n">
        <v>538</v>
      </c>
      <c r="AB9" s="14" t="n"/>
      <c r="AC9" s="14" t="n"/>
      <c r="AD9" s="14" t="n">
        <v>606</v>
      </c>
      <c r="AE9" s="14" t="n"/>
      <c r="AF9" s="14" t="n"/>
      <c r="AG9" s="14" t="n">
        <v>672</v>
      </c>
      <c r="AH9" s="14" t="n"/>
      <c r="AI9" s="14" t="n"/>
      <c r="AJ9" s="14" t="n"/>
      <c r="AK9" s="14" t="n"/>
      <c r="AL9" s="14" t="n"/>
      <c r="AM9" s="14" t="n">
        <v>779</v>
      </c>
      <c r="AN9" s="14" t="n"/>
      <c r="AO9" s="14" t="n"/>
      <c r="AP9" s="14" t="n"/>
      <c r="AQ9" s="14" t="n"/>
      <c r="AR9" s="14" t="n"/>
      <c r="AS9" s="14" t="n"/>
      <c r="AT9" s="14" t="n">
        <v>926</v>
      </c>
      <c r="AU9" s="14" t="n"/>
      <c r="AV9" s="14" t="n"/>
      <c r="AW9" s="14" t="n"/>
      <c r="AX9" s="14" t="n"/>
      <c r="AY9" s="14" t="n"/>
      <c r="AZ9" s="14" t="n"/>
      <c r="BA9" s="14" t="n">
        <v>1100</v>
      </c>
      <c r="BB9" s="14" t="n"/>
      <c r="BC9" s="14" t="n"/>
      <c r="BD9" s="14" t="n"/>
      <c r="BE9" s="14" t="n"/>
      <c r="BF9" s="14" t="n"/>
      <c r="BG9" s="14" t="n"/>
      <c r="BH9" s="14" t="n">
        <v>1308</v>
      </c>
      <c r="BI9" s="13" t="n"/>
    </row>
    <row r="10" ht="26" customHeight="1">
      <c r="A10" s="19" t="inlineStr">
        <is>
          <t>桃</t>
        </is>
      </c>
      <c r="B10" s="13" t="inlineStr">
        <is>
          <t>オス</t>
        </is>
      </c>
      <c r="C10" s="13" t="inlineStr">
        <is>
          <t>2026-07A-6</t>
        </is>
      </c>
      <c r="D10" s="14" t="n">
        <v>158</v>
      </c>
      <c r="E10" s="14" t="n">
        <v>158</v>
      </c>
      <c r="F10" s="14" t="n">
        <v>171</v>
      </c>
      <c r="G10" s="14" t="n">
        <v>186</v>
      </c>
      <c r="H10" s="14" t="n">
        <v>202</v>
      </c>
      <c r="I10" s="14" t="n">
        <v>219</v>
      </c>
      <c r="J10" s="14" t="n">
        <v>238</v>
      </c>
      <c r="K10" s="14" t="n">
        <v>258</v>
      </c>
      <c r="L10" s="14" t="n">
        <v>273</v>
      </c>
      <c r="M10" s="14" t="n">
        <v>290</v>
      </c>
      <c r="N10" s="14" t="n">
        <v>307</v>
      </c>
      <c r="O10" s="14" t="n">
        <v>325</v>
      </c>
      <c r="P10" s="14" t="n">
        <v>345</v>
      </c>
      <c r="Q10" s="14" t="n">
        <v>366</v>
      </c>
      <c r="R10" s="14" t="n">
        <v>388</v>
      </c>
      <c r="S10" s="14" t="n"/>
      <c r="T10" s="14" t="n"/>
      <c r="U10" s="14" t="n">
        <v>436</v>
      </c>
      <c r="V10" s="14" t="n"/>
      <c r="W10" s="14" t="n"/>
      <c r="X10" s="14" t="n">
        <v>490</v>
      </c>
      <c r="Y10" s="14" t="n"/>
      <c r="Z10" s="14" t="n"/>
      <c r="AA10" s="14" t="n">
        <v>552</v>
      </c>
      <c r="AB10" s="14" t="n"/>
      <c r="AC10" s="14" t="n"/>
      <c r="AD10" s="14" t="n">
        <v>621</v>
      </c>
      <c r="AE10" s="14" t="n"/>
      <c r="AF10" s="14" t="n"/>
      <c r="AG10" s="14" t="n">
        <v>688</v>
      </c>
      <c r="AH10" s="14" t="n"/>
      <c r="AI10" s="14" t="n"/>
      <c r="AJ10" s="14" t="n"/>
      <c r="AK10" s="14" t="n"/>
      <c r="AL10" s="14" t="n"/>
      <c r="AM10" s="14" t="n">
        <v>798</v>
      </c>
      <c r="AN10" s="14" t="n"/>
      <c r="AO10" s="14" t="n"/>
      <c r="AP10" s="14" t="n"/>
      <c r="AQ10" s="14" t="n"/>
      <c r="AR10" s="14" t="n"/>
      <c r="AS10" s="14" t="n"/>
      <c r="AT10" s="14" t="n">
        <v>948</v>
      </c>
      <c r="AU10" s="14" t="n"/>
      <c r="AV10" s="14" t="n"/>
      <c r="AW10" s="14" t="n"/>
      <c r="AX10" s="14" t="n"/>
      <c r="AY10" s="14" t="n"/>
      <c r="AZ10" s="14" t="n"/>
      <c r="BA10" s="14" t="n">
        <v>1127</v>
      </c>
      <c r="BB10" s="14" t="n"/>
      <c r="BC10" s="14" t="n"/>
      <c r="BD10" s="14" t="n"/>
      <c r="BE10" s="14" t="n"/>
      <c r="BF10" s="14" t="n"/>
      <c r="BG10" s="14" t="n"/>
      <c r="BH10" s="14" t="n">
        <v>1340</v>
      </c>
      <c r="BI10" s="13" t="n"/>
    </row>
    <row r="11" ht="26" customHeight="1">
      <c r="A11" s="20" t="inlineStr">
        <is>
          <t>（予備）</t>
        </is>
      </c>
      <c r="B11" s="13" t="n"/>
      <c r="C11" s="13" t="n"/>
      <c r="D11" s="14" t="n"/>
      <c r="E11" s="14" t="n"/>
      <c r="F11" s="14" t="n"/>
      <c r="G11" s="14" t="n"/>
      <c r="H11" s="14" t="n"/>
      <c r="I11" s="14" t="n"/>
      <c r="J11" s="14" t="n"/>
      <c r="K11" s="14" t="n"/>
      <c r="L11" s="14" t="n"/>
      <c r="M11" s="14" t="n"/>
      <c r="N11" s="14" t="n"/>
      <c r="O11" s="14" t="n"/>
      <c r="P11" s="14" t="n"/>
      <c r="Q11" s="14" t="n"/>
      <c r="R11" s="14" t="n"/>
      <c r="S11" s="14" t="n"/>
      <c r="T11" s="14" t="n"/>
      <c r="U11" s="14" t="n"/>
      <c r="V11" s="14" t="n"/>
      <c r="W11" s="14" t="n"/>
      <c r="X11" s="14" t="n"/>
      <c r="Y11" s="14" t="n"/>
      <c r="Z11" s="14" t="n"/>
      <c r="AA11" s="14" t="n"/>
      <c r="AB11" s="14" t="n"/>
      <c r="AC11" s="14" t="n"/>
      <c r="AD11" s="14" t="n"/>
      <c r="AE11" s="14" t="n"/>
      <c r="AF11" s="14" t="n"/>
      <c r="AG11" s="14" t="n"/>
      <c r="AH11" s="14" t="n"/>
      <c r="AI11" s="14" t="n"/>
      <c r="AJ11" s="14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3" t="n"/>
    </row>
    <row r="12" ht="26" customHeight="1">
      <c r="A12" s="20" t="inlineStr">
        <is>
          <t>（予備）</t>
        </is>
      </c>
      <c r="B12" s="13" t="n"/>
      <c r="C12" s="13" t="n"/>
      <c r="D12" s="14" t="n"/>
      <c r="E12" s="14" t="n"/>
      <c r="F12" s="14" t="n"/>
      <c r="G12" s="14" t="n"/>
      <c r="H12" s="14" t="n"/>
      <c r="I12" s="14" t="n"/>
      <c r="J12" s="14" t="n"/>
      <c r="K12" s="14" t="n"/>
      <c r="L12" s="14" t="n"/>
      <c r="M12" s="14" t="n"/>
      <c r="N12" s="14" t="n"/>
      <c r="O12" s="14" t="n"/>
      <c r="P12" s="14" t="n"/>
      <c r="Q12" s="14" t="n"/>
      <c r="R12" s="14" t="n"/>
      <c r="S12" s="14" t="n"/>
      <c r="T12" s="14" t="n"/>
      <c r="U12" s="14" t="n"/>
      <c r="V12" s="14" t="n"/>
      <c r="W12" s="14" t="n"/>
      <c r="X12" s="14" t="n"/>
      <c r="Y12" s="14" t="n"/>
      <c r="Z12" s="14" t="n"/>
      <c r="AA12" s="14" t="n"/>
      <c r="AB12" s="14" t="n"/>
      <c r="AC12" s="14" t="n"/>
      <c r="AD12" s="14" t="n"/>
      <c r="AE12" s="14" t="n"/>
      <c r="AF12" s="14" t="n"/>
      <c r="AG12" s="14" t="n"/>
      <c r="AH12" s="14" t="n"/>
      <c r="AI12" s="14" t="n"/>
      <c r="AJ12" s="14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3" t="n"/>
    </row>
    <row r="14">
      <c r="A14" s="21" t="inlineStr">
        <is>
          <t>・生まれた日を 0日 として、量った日のマスに体重（g）を書きます。量らなかった日は空欄のままにします。</t>
        </is>
      </c>
    </row>
    <row r="15">
      <c r="A15" s="21" t="inlineStr">
        <is>
          <t>・目安：生後2週間は毎日、生後1か月までは3日ごと（Merck Veterinary Manual）。前日より減ったマスは赤く表示されます。</t>
        </is>
      </c>
    </row>
    <row r="16">
      <c r="A16" s="21" t="inlineStr">
        <is>
          <t>・体重の増え方には個体差があります。減っている・増えない・元気がないなど気になるときは、早めに獣医師に相談してください。</t>
        </is>
      </c>
    </row>
  </sheetData>
  <mergeCells count="6">
    <mergeCell ref="K2:P2"/>
    <mergeCell ref="B2:C2"/>
    <mergeCell ref="E2:I2"/>
    <mergeCell ref="A4:C4"/>
    <mergeCell ref="R2:U2"/>
    <mergeCell ref="W2:AB2"/>
  </mergeCells>
  <conditionalFormatting sqref="E5:BH12">
    <cfRule type="expression" priority="1" dxfId="0">
      <formula>AND(ISNUMBER(E5),ISNUMBER(D5),E5&lt;D5)</formula>
    </cfRule>
  </conditionalFormatting>
  <dataValidations count="1">
    <dataValidation sqref="B5:B12" showDropDown="0" showInputMessage="0" showErrorMessage="0" allowBlank="1" type="list">
      <formula1>"オス,メス"</formula1>
    </dataValidation>
  </dataValidations>
  <printOptions horizontalCentered="1"/>
  <pageMargins left="0.4" right="0.4" top="0.6" bottom="0.5" header="0.5" footer="0.5"/>
  <pageSetup orientation="landscape" paperSize="9" scale="70"/>
  <headerFooter>
    <oddHeader>&amp;C&amp;10 子犬の体重記録表</oddHeader>
    <oddFooter>&amp;L&amp;8 ブリーダー手帳 inucho.com&amp;R&amp;P / &amp;N</oddFooter>
    <evenHeader/>
    <evenFooter/>
    <firstHeader/>
    <firstFooter/>
  </headerFooter>
  <colBreaks count="1" manualBreakCount="1">
    <brk id="32" min="0" max="16383" man="1"/>
  </colBreaks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A16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子犬の体重記録表の使い方</t>
        </is>
      </c>
    </row>
    <row r="3">
      <c r="A3" s="23" t="inlineStr">
        <is>
          <t>■ このファイルについて</t>
        </is>
      </c>
    </row>
    <row r="4">
      <c r="A4" s="24" t="inlineStr">
        <is>
          <t>ひと腹の子犬（6頭＋予備2行）の体重を、首輪の色ごとに1行、日齢0〜56日で記録する表です。「体重記録」シートに入力し、「記入例」シートは参考として見てください。</t>
        </is>
      </c>
    </row>
    <row r="5">
      <c r="A5" s="23" t="inlineStr">
        <is>
          <t>■ 使い方</t>
        </is>
      </c>
    </row>
    <row r="6">
      <c r="A6" s="24" t="inlineStr">
        <is>
          <t>1. 「体重記録」シートの2行目に、母犬・父犬・出生日・出生頭数を入れます。出生日を入れると4行目に各日齢の日付が入ります。</t>
        </is>
      </c>
    </row>
    <row r="7">
      <c r="A7" s="24" t="inlineStr">
        <is>
          <t>2. 首輪の色の列は、実際につけた首輪の色に書き換えて構いません。性別は一覧から選べます。</t>
        </is>
      </c>
    </row>
    <row r="8">
      <c r="A8" s="24" t="inlineStr">
        <is>
          <t>3. 量った日のマスに体重（g）を入れます。前日より減ったマスは赤く表示されます（左隣のマスと比べています）。</t>
        </is>
      </c>
    </row>
    <row r="9">
      <c r="A9" s="24" t="inlineStr">
        <is>
          <t>4. 印刷は A4 横で、日齢0〜28日と29〜56日の2枚に分かれます。</t>
        </is>
      </c>
    </row>
    <row r="10">
      <c r="A10" s="23" t="inlineStr">
        <is>
          <t>■ 量る頻度の目安</t>
        </is>
      </c>
    </row>
    <row r="11">
      <c r="A11" s="24" t="inlineStr">
        <is>
          <t>生後2週間は毎日、その後は生後1か月まで3日ごと（Merck Veterinary Manual「Management of the Neonate in Dogs and Cats」）。</t>
        </is>
      </c>
    </row>
    <row r="12">
      <c r="A12" s="24" t="inlineStr">
        <is>
          <t>健康な新生子の体重は1日あたり5〜10%増えるとされていますが、個体差があります。気になるときは数値にかかわらず獣医師に相談してください。</t>
        </is>
      </c>
    </row>
    <row r="13">
      <c r="A13" s="23" t="inlineStr">
        <is>
          <t>■ 解説ページ</t>
        </is>
      </c>
    </row>
    <row r="14">
      <c r="A14" s="24" t="inlineStr">
        <is>
          <t>https://inucho.com/guide/puppy-weight/</t>
        </is>
      </c>
    </row>
    <row r="15">
      <c r="A15" s="23" t="inlineStr">
        <is>
          <t>■ ご注意</t>
        </is>
      </c>
    </row>
    <row r="16">
      <c r="A16" s="24" t="inlineStr">
        <is>
          <t>このテンプレートは一般的な記録用のひな形です。法令で定められた様式ではありません。</t>
        </is>
      </c>
    </row>
  </sheetData>
  <printOptions horizontalCentered="1"/>
  <pageMargins left="0.4" right="0.4" top="0.6" bottom="0.5" header="0.5" footer="0.5"/>
  <pageSetup orientation="portrait" paperSize="9" fitToHeight="0" fitToWidth="1"/>
  <headerFooter>
    <oddHeader>&amp;C&amp;10 子犬の体重記録表の使い方</oddHeader>
    <oddFooter>&amp;L&amp;8 ブリーダー手帳 inucho.com&amp;R&amp;P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2026-09-23T15:35:03Z</dcterms:created>
  <dcterms:modified xmlns:dcterms="http://purl.org/dc/terms/" xmlns:xsi="http://www.w3.org/2001/XMLSchema-instance" xsi:type="dcterms:W3CDTF">2026-09-23T15:35:04Z</dcterms:modified>
</cp:coreProperties>
</file>